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ri\Documents\LHI\Events\Heart and Soul of Sales\"/>
    </mc:Choice>
  </mc:AlternateContent>
  <xr:revisionPtr revIDLastSave="0" documentId="13_ncr:1_{2A2B4357-C4C9-469B-BC9A-F52BF165344E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HSS Sales Success Tracker" sheetId="5" r:id="rId1"/>
    <sheet name="Sales Cookbook" sheetId="2" r:id="rId2"/>
    <sheet name="Monthly Sales Revenue Goals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13" i="2"/>
  <c r="H35" i="2"/>
  <c r="H36" i="2" s="1"/>
  <c r="H39" i="2"/>
  <c r="H28" i="2"/>
  <c r="H29" i="2"/>
  <c r="H33" i="2"/>
  <c r="H34" i="2"/>
  <c r="H38" i="2"/>
  <c r="H40" i="2"/>
  <c r="C15" i="3"/>
  <c r="C14" i="3"/>
  <c r="C13" i="3"/>
  <c r="C12" i="3"/>
  <c r="C11" i="3"/>
  <c r="C10" i="3"/>
  <c r="C9" i="3"/>
  <c r="C8" i="3"/>
  <c r="C7" i="3"/>
  <c r="C6" i="3"/>
  <c r="C5" i="3"/>
  <c r="C4" i="3"/>
  <c r="B15" i="3"/>
  <c r="B5" i="3"/>
  <c r="E8" i="2"/>
  <c r="H41" i="2" l="1"/>
  <c r="H43" i="2" s="1"/>
  <c r="E11" i="2"/>
</calcChain>
</file>

<file path=xl/sharedStrings.xml><?xml version="1.0" encoding="utf-8"?>
<sst xmlns="http://schemas.openxmlformats.org/spreadsheetml/2006/main" count="97" uniqueCount="93">
  <si>
    <t>Sales Cookbook</t>
  </si>
  <si>
    <t>Cookbook Calculations</t>
  </si>
  <si>
    <t>Business</t>
  </si>
  <si>
    <t>Household</t>
  </si>
  <si>
    <t>1. What are your total monthly expenses?</t>
  </si>
  <si>
    <t>2. What is the monthly amount needed to pay bills and meet your goals?</t>
  </si>
  <si>
    <t>Speaking</t>
  </si>
  <si>
    <t>Webinar</t>
  </si>
  <si>
    <t>3. What is your Monthly Revenue Goal?</t>
  </si>
  <si>
    <t>Sample</t>
  </si>
  <si>
    <t>Total</t>
  </si>
  <si>
    <t>#  per mo</t>
  </si>
  <si>
    <t>Cost</t>
  </si>
  <si>
    <t>20% convert</t>
  </si>
  <si>
    <t>Group Coaching (6 mo)</t>
  </si>
  <si>
    <t>Private Coaching (12 mo)</t>
  </si>
  <si>
    <t>Seminar (sponsored)</t>
  </si>
  <si>
    <t>Lead Events</t>
  </si>
  <si>
    <t>Monthly Pay</t>
  </si>
  <si>
    <t>Month</t>
  </si>
  <si>
    <t>Goal</t>
  </si>
  <si>
    <t>Stretch Goal</t>
  </si>
  <si>
    <t>Actual</t>
  </si>
  <si>
    <t>If you're just getting started your monthly goal may be your break even number</t>
  </si>
  <si>
    <t>Set and track your monthly revenue goals to keep yourself focused and to build momentum</t>
  </si>
  <si>
    <t>You ALWAYS want to know where you are financially. Whether you're hitting or missing. Then adjust as needed</t>
  </si>
  <si>
    <t>May</t>
  </si>
  <si>
    <t>Jan</t>
  </si>
  <si>
    <t>Feb</t>
  </si>
  <si>
    <t>Mar</t>
  </si>
  <si>
    <t>Apr</t>
  </si>
  <si>
    <t>Jun</t>
  </si>
  <si>
    <t>Jul</t>
  </si>
  <si>
    <t>Aug</t>
  </si>
  <si>
    <t>Sep</t>
  </si>
  <si>
    <t>Nov</t>
  </si>
  <si>
    <t>Dec</t>
  </si>
  <si>
    <t>Results*</t>
  </si>
  <si>
    <t>*Results: A = Achieved, E = Exceeded, M = Missed</t>
  </si>
  <si>
    <t>Observations Adjustments Needed</t>
  </si>
  <si>
    <t>Total (yr)</t>
  </si>
  <si>
    <t xml:space="preserve">Stretch goal is additional 25% </t>
  </si>
  <si>
    <t xml:space="preserve">Example: </t>
  </si>
  <si>
    <t>Growth of 15% per month</t>
  </si>
  <si>
    <t xml:space="preserve">Replace monthly goals with your monthly number. </t>
  </si>
  <si>
    <t>Stretch goal is set to calculate with 25% more. You can change as desired</t>
  </si>
  <si>
    <t>To Use Monthly Revenue Goal Tracker:</t>
  </si>
  <si>
    <t>Monthly Revenue Goal Tracker (Year)</t>
  </si>
  <si>
    <t>Lead Engine</t>
  </si>
  <si>
    <t>5. # of sales you need to close to cover monthly expenses?</t>
  </si>
  <si>
    <t>5. # of sales you need to close to reach monthly revenue goal?</t>
  </si>
  <si>
    <t>6. # of sales you need to close to reach monthly revenue goal?</t>
  </si>
  <si>
    <t>7. What # of sales/enrollments do you need to close per selling week to reach your goals?</t>
  </si>
  <si>
    <t>8. What is your close ratio? Start with 25% (2.5 per every 10)</t>
  </si>
  <si>
    <t>10. How many people do you need to reach out and schedule conversations with to meet your goal?</t>
  </si>
  <si>
    <t>4. What is your current monthly recurring revenue?</t>
  </si>
  <si>
    <t>(Include Taxes and Insurance if Self-Employed)</t>
  </si>
  <si>
    <t>Recurring Revenue (Mo)</t>
  </si>
  <si>
    <t>7. What is your current speaking fee?</t>
  </si>
  <si>
    <t>8. How many speaking gigs do you want to book per month?</t>
  </si>
  <si>
    <t>If doing paid speaking:</t>
  </si>
  <si>
    <t>Product #1</t>
  </si>
  <si>
    <t>Product #2</t>
  </si>
  <si>
    <t>Product #3</t>
  </si>
  <si>
    <t>5. What is price of your Product(s) or Service(s) your offering?*</t>
  </si>
  <si>
    <t>Challenge</t>
  </si>
  <si>
    <t>Masterclass (Online)</t>
  </si>
  <si>
    <t>9. How many conversations intimate intros, do you need to have per week to reach your goal?</t>
  </si>
  <si>
    <t>Cost/Mo</t>
  </si>
  <si>
    <t>1 pay</t>
  </si>
  <si>
    <t>Paid monthly</t>
  </si>
  <si>
    <t>BONUS Revenue</t>
  </si>
  <si>
    <t>1 or 2 pay</t>
  </si>
  <si>
    <t>Build each month</t>
  </si>
  <si>
    <t>Your Info</t>
  </si>
  <si>
    <t>Mastermind (6-12 mo)</t>
  </si>
  <si>
    <t>Subscription Membership (12 mo)</t>
  </si>
  <si>
    <t>Date</t>
  </si>
  <si>
    <t>Activity</t>
  </si>
  <si>
    <t>Who</t>
  </si>
  <si>
    <t>Notes</t>
  </si>
  <si>
    <t>Heart &amp; Soul of Sales Success Activity Tracker</t>
  </si>
  <si>
    <t>Email or Phone</t>
  </si>
  <si>
    <t>Outcome</t>
  </si>
  <si>
    <t>Follow Up/Date?</t>
  </si>
  <si>
    <t>George Constanza</t>
  </si>
  <si>
    <t>Invite him to "Emancipate your Life" Seminar</t>
  </si>
  <si>
    <t>2nd call</t>
  </si>
  <si>
    <t>Goal: 12 Reach outs/calls</t>
  </si>
  <si>
    <t>Goal Achieved?</t>
  </si>
  <si>
    <t>Initial Conversation. Invited him to attend Free monthly training. He was skeptical at first. 
Agreed to talk in 2 weeks</t>
  </si>
  <si>
    <t>Your Per Product/Service Offering to Goal Calculator</t>
  </si>
  <si>
    <t>(see per product detail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</si>
</sst>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sz val="18"/>
      <color theme="1"/>
      <name val="Elephant"/>
      <family val="1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44" fontId="0" fillId="0" borderId="0" xfId="1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5" fillId="0" borderId="0" xfId="0" applyFont="1"/>
    <xf numFmtId="44" fontId="0" fillId="0" borderId="0" xfId="0" applyNumberFormat="1"/>
    <xf numFmtId="44" fontId="6" fillId="0" borderId="0" xfId="0" applyNumberFormat="1" applyFont="1"/>
    <xf numFmtId="0" fontId="0" fillId="2" borderId="0" xfId="0" applyFill="1"/>
    <xf numFmtId="0" fontId="0" fillId="0" borderId="0" xfId="0" applyFill="1"/>
    <xf numFmtId="0" fontId="3" fillId="2" borderId="0" xfId="0" applyFont="1" applyFill="1"/>
    <xf numFmtId="0" fontId="0" fillId="3" borderId="0" xfId="0" applyFill="1"/>
    <xf numFmtId="0" fontId="2" fillId="2" borderId="0" xfId="0" applyFont="1" applyFill="1"/>
    <xf numFmtId="0" fontId="2" fillId="3" borderId="0" xfId="0" applyFont="1" applyFill="1"/>
    <xf numFmtId="44" fontId="2" fillId="0" borderId="0" xfId="1" applyFont="1"/>
    <xf numFmtId="44" fontId="7" fillId="0" borderId="0" xfId="1" applyFont="1"/>
    <xf numFmtId="44" fontId="0" fillId="4" borderId="0" xfId="0" applyNumberFormat="1" applyFill="1"/>
    <xf numFmtId="44" fontId="6" fillId="4" borderId="0" xfId="0" applyNumberFormat="1" applyFont="1" applyFill="1"/>
    <xf numFmtId="44" fontId="2" fillId="4" borderId="0" xfId="1" applyFont="1" applyFill="1"/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44" fontId="0" fillId="0" borderId="0" xfId="1" applyFont="1" applyBorder="1"/>
    <xf numFmtId="0" fontId="0" fillId="0" borderId="0" xfId="0" applyBorder="1"/>
    <xf numFmtId="0" fontId="2" fillId="3" borderId="0" xfId="0" applyFont="1" applyFill="1" applyBorder="1"/>
    <xf numFmtId="0" fontId="0" fillId="0" borderId="0" xfId="0" applyFill="1" applyBorder="1"/>
    <xf numFmtId="44" fontId="3" fillId="0" borderId="0" xfId="1" applyFont="1"/>
    <xf numFmtId="0" fontId="3" fillId="3" borderId="0" xfId="0" applyFont="1" applyFill="1"/>
    <xf numFmtId="0" fontId="3" fillId="0" borderId="0" xfId="0" applyFont="1" applyFill="1"/>
    <xf numFmtId="44" fontId="3" fillId="0" borderId="0" xfId="0" applyNumberFormat="1" applyFont="1"/>
    <xf numFmtId="0" fontId="2" fillId="0" borderId="0" xfId="0" applyFont="1" applyFill="1" applyBorder="1" applyAlignment="1">
      <alignment horizontal="right"/>
    </xf>
    <xf numFmtId="0" fontId="7" fillId="2" borderId="0" xfId="0" applyFont="1" applyFill="1"/>
    <xf numFmtId="0" fontId="3" fillId="0" borderId="0" xfId="0" applyFont="1" applyFill="1" applyAlignment="1">
      <alignment horizontal="right"/>
    </xf>
    <xf numFmtId="44" fontId="0" fillId="0" borderId="0" xfId="1" applyFont="1" applyFill="1"/>
    <xf numFmtId="44" fontId="0" fillId="0" borderId="0" xfId="0" applyNumberFormat="1" applyFill="1"/>
    <xf numFmtId="0" fontId="2" fillId="0" borderId="0" xfId="0" applyFont="1" applyFill="1" applyAlignment="1">
      <alignment horizontal="right"/>
    </xf>
    <xf numFmtId="0" fontId="0" fillId="2" borderId="0" xfId="0" applyFill="1" applyAlignment="1">
      <alignment vertical="top"/>
    </xf>
    <xf numFmtId="44" fontId="6" fillId="0" borderId="0" xfId="0" applyNumberFormat="1" applyFont="1" applyBorder="1"/>
    <xf numFmtId="44" fontId="3" fillId="0" borderId="0" xfId="0" applyNumberFormat="1" applyFont="1" applyBorder="1"/>
    <xf numFmtId="44" fontId="0" fillId="5" borderId="0" xfId="0" applyNumberFormat="1" applyFill="1"/>
    <xf numFmtId="44" fontId="0" fillId="6" borderId="0" xfId="0" applyNumberFormat="1" applyFill="1"/>
    <xf numFmtId="44" fontId="0" fillId="6" borderId="0" xfId="0" applyNumberFormat="1" applyFill="1" applyBorder="1"/>
    <xf numFmtId="0" fontId="3" fillId="6" borderId="0" xfId="0" applyFont="1" applyFill="1"/>
    <xf numFmtId="0" fontId="0" fillId="6" borderId="0" xfId="0" applyFill="1"/>
    <xf numFmtId="0" fontId="2" fillId="6" borderId="0" xfId="0" applyFont="1" applyFill="1"/>
    <xf numFmtId="0" fontId="3" fillId="0" borderId="0" xfId="0" applyFont="1" applyBorder="1"/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22" fontId="0" fillId="0" borderId="0" xfId="0" applyNumberFormat="1" applyAlignment="1">
      <alignment vertical="top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3" fillId="0" borderId="0" xfId="0" applyFont="1" applyAlignment="1">
      <alignment vertical="top" wrapText="1"/>
    </xf>
    <xf numFmtId="44" fontId="0" fillId="2" borderId="0" xfId="0" applyNumberFormat="1" applyFill="1"/>
    <xf numFmtId="0" fontId="9" fillId="7" borderId="1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44" fontId="3" fillId="0" borderId="0" xfId="0" applyNumberFormat="1" applyFont="1" applyFill="1"/>
    <xf numFmtId="44" fontId="0" fillId="0" borderId="0" xfId="0" applyNumberFormat="1" applyFill="1" applyAlignment="1">
      <alignment vertical="top"/>
    </xf>
    <xf numFmtId="0" fontId="2" fillId="0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362AB-D4EC-4824-AC7A-DC7C7A0E86B6}">
  <sheetPr>
    <pageSetUpPr fitToPage="1"/>
  </sheetPr>
  <dimension ref="A1:G6"/>
  <sheetViews>
    <sheetView topLeftCell="A4" workbookViewId="0">
      <selection sqref="A1:G1"/>
    </sheetView>
  </sheetViews>
  <sheetFormatPr defaultRowHeight="12.5" x14ac:dyDescent="0.25"/>
  <cols>
    <col min="2" max="2" width="21.81640625" customWidth="1"/>
    <col min="3" max="3" width="36.1796875" customWidth="1"/>
    <col min="4" max="4" width="22" customWidth="1"/>
    <col min="5" max="5" width="32.6328125" customWidth="1"/>
    <col min="6" max="6" width="17.1796875" customWidth="1"/>
  </cols>
  <sheetData>
    <row r="1" spans="1:7" ht="24" x14ac:dyDescent="0.6">
      <c r="A1" s="55" t="s">
        <v>81</v>
      </c>
      <c r="B1" s="56"/>
      <c r="C1" s="56"/>
      <c r="D1" s="56"/>
      <c r="E1" s="56"/>
      <c r="F1" s="56"/>
      <c r="G1" s="56"/>
    </row>
    <row r="2" spans="1:7" x14ac:dyDescent="0.25">
      <c r="A2" s="52" t="s">
        <v>88</v>
      </c>
      <c r="B2" s="2"/>
    </row>
    <row r="3" spans="1:7" x14ac:dyDescent="0.25">
      <c r="A3" s="52" t="s">
        <v>89</v>
      </c>
      <c r="B3" s="2"/>
    </row>
    <row r="4" spans="1:7" ht="14" x14ac:dyDescent="0.3">
      <c r="A4" s="51"/>
    </row>
    <row r="5" spans="1:7" ht="13" x14ac:dyDescent="0.3">
      <c r="A5" s="1" t="s">
        <v>77</v>
      </c>
      <c r="B5" s="1" t="s">
        <v>79</v>
      </c>
      <c r="C5" s="1" t="s">
        <v>78</v>
      </c>
      <c r="D5" s="1" t="s">
        <v>82</v>
      </c>
      <c r="E5" s="1" t="s">
        <v>80</v>
      </c>
      <c r="F5" s="1" t="s">
        <v>84</v>
      </c>
      <c r="G5" s="1" t="s">
        <v>83</v>
      </c>
    </row>
    <row r="6" spans="1:7" ht="50" x14ac:dyDescent="0.25">
      <c r="A6" s="48">
        <v>44599</v>
      </c>
      <c r="B6" s="49" t="s">
        <v>85</v>
      </c>
      <c r="C6" s="49" t="s">
        <v>86</v>
      </c>
      <c r="D6" s="49"/>
      <c r="E6" s="53" t="s">
        <v>90</v>
      </c>
      <c r="F6" s="50">
        <v>44613.416666666664</v>
      </c>
      <c r="G6" s="49" t="s">
        <v>87</v>
      </c>
    </row>
  </sheetData>
  <mergeCells count="1">
    <mergeCell ref="A1:G1"/>
  </mergeCell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3"/>
  <sheetViews>
    <sheetView tabSelected="1" topLeftCell="A13" workbookViewId="0">
      <selection activeCell="E18" sqref="E18"/>
    </sheetView>
  </sheetViews>
  <sheetFormatPr defaultRowHeight="12.5" x14ac:dyDescent="0.25"/>
  <cols>
    <col min="1" max="1" width="57.6328125" customWidth="1"/>
    <col min="3" max="3" width="10.1796875" bestFit="1" customWidth="1"/>
    <col min="4" max="4" width="10" customWidth="1"/>
    <col min="5" max="5" width="14.81640625" bestFit="1" customWidth="1"/>
    <col min="6" max="6" width="11.1796875" bestFit="1" customWidth="1"/>
    <col min="7" max="7" width="10.1796875" bestFit="1" customWidth="1"/>
    <col min="8" max="8" width="11.1796875" bestFit="1" customWidth="1"/>
    <col min="9" max="9" width="11.08984375" customWidth="1"/>
  </cols>
  <sheetData>
    <row r="1" spans="1:11" ht="15.5" x14ac:dyDescent="0.35">
      <c r="A1" s="8" t="s">
        <v>0</v>
      </c>
      <c r="E1" s="1" t="s">
        <v>9</v>
      </c>
      <c r="K1" s="3"/>
    </row>
    <row r="3" spans="1:11" ht="13" x14ac:dyDescent="0.3">
      <c r="A3" s="1" t="s">
        <v>1</v>
      </c>
    </row>
    <row r="4" spans="1:11" x14ac:dyDescent="0.25">
      <c r="A4" s="2" t="s">
        <v>4</v>
      </c>
    </row>
    <row r="5" spans="1:11" x14ac:dyDescent="0.25">
      <c r="A5" s="4" t="s">
        <v>2</v>
      </c>
      <c r="B5" s="5">
        <v>0</v>
      </c>
      <c r="E5" s="5">
        <v>2500</v>
      </c>
    </row>
    <row r="6" spans="1:11" x14ac:dyDescent="0.25">
      <c r="A6" s="4" t="s">
        <v>3</v>
      </c>
      <c r="B6" s="5">
        <v>0</v>
      </c>
      <c r="E6" s="5">
        <v>4000</v>
      </c>
    </row>
    <row r="8" spans="1:11" x14ac:dyDescent="0.25">
      <c r="A8" s="2" t="s">
        <v>5</v>
      </c>
      <c r="E8" s="54">
        <f>E5+E6</f>
        <v>6500</v>
      </c>
    </row>
    <row r="9" spans="1:11" x14ac:dyDescent="0.25">
      <c r="A9" s="4" t="s">
        <v>56</v>
      </c>
    </row>
    <row r="10" spans="1:11" x14ac:dyDescent="0.25">
      <c r="A10" s="6" t="s">
        <v>8</v>
      </c>
      <c r="E10" s="41">
        <v>15000</v>
      </c>
    </row>
    <row r="11" spans="1:11" x14ac:dyDescent="0.25">
      <c r="A11" s="6" t="s">
        <v>55</v>
      </c>
      <c r="E11" s="42">
        <f>H36</f>
        <v>7929</v>
      </c>
    </row>
    <row r="12" spans="1:11" ht="13" x14ac:dyDescent="0.3">
      <c r="A12" s="2" t="s">
        <v>64</v>
      </c>
      <c r="F12" s="1"/>
      <c r="G12" s="1"/>
      <c r="H12" s="1"/>
    </row>
    <row r="13" spans="1:11" x14ac:dyDescent="0.25">
      <c r="A13" s="4" t="s">
        <v>61</v>
      </c>
      <c r="E13" s="9">
        <f>F40</f>
        <v>97</v>
      </c>
      <c r="F13" s="30"/>
      <c r="G13" s="57"/>
      <c r="H13" s="30"/>
      <c r="I13" s="57"/>
      <c r="J13" s="12"/>
    </row>
    <row r="14" spans="1:11" x14ac:dyDescent="0.25">
      <c r="A14" s="4" t="s">
        <v>62</v>
      </c>
      <c r="E14" s="9">
        <f>F38</f>
        <v>297</v>
      </c>
      <c r="F14" s="30"/>
      <c r="G14" s="57"/>
      <c r="H14" s="30"/>
      <c r="I14" s="57"/>
      <c r="J14" s="12"/>
    </row>
    <row r="15" spans="1:11" x14ac:dyDescent="0.25">
      <c r="A15" s="4" t="s">
        <v>63</v>
      </c>
      <c r="E15" s="9">
        <v>1000</v>
      </c>
      <c r="F15" s="30"/>
      <c r="G15" s="57"/>
      <c r="H15" s="30"/>
      <c r="I15" s="57"/>
      <c r="J15" s="12"/>
    </row>
    <row r="16" spans="1:11" x14ac:dyDescent="0.25">
      <c r="A16" s="7" t="s">
        <v>49</v>
      </c>
      <c r="E16">
        <v>60</v>
      </c>
      <c r="F16" s="12" t="s">
        <v>92</v>
      </c>
      <c r="G16" s="58"/>
      <c r="H16" s="12"/>
      <c r="I16" s="57"/>
      <c r="J16" s="12"/>
    </row>
    <row r="17" spans="1:10" ht="13" x14ac:dyDescent="0.3">
      <c r="A17" s="7" t="s">
        <v>51</v>
      </c>
      <c r="F17" s="12"/>
      <c r="G17" s="59"/>
      <c r="H17" s="12"/>
      <c r="I17" s="59"/>
      <c r="J17" s="12"/>
    </row>
    <row r="18" spans="1:10" ht="25" x14ac:dyDescent="0.25">
      <c r="A18" s="7" t="s">
        <v>52</v>
      </c>
    </row>
    <row r="19" spans="1:10" x14ac:dyDescent="0.25">
      <c r="A19" s="7" t="s">
        <v>53</v>
      </c>
    </row>
    <row r="20" spans="1:10" ht="25" x14ac:dyDescent="0.25">
      <c r="A20" s="7" t="s">
        <v>67</v>
      </c>
    </row>
    <row r="21" spans="1:10" ht="25" x14ac:dyDescent="0.25">
      <c r="A21" s="7" t="s">
        <v>54</v>
      </c>
    </row>
    <row r="22" spans="1:10" x14ac:dyDescent="0.25">
      <c r="A22" s="7" t="s">
        <v>60</v>
      </c>
    </row>
    <row r="23" spans="1:10" x14ac:dyDescent="0.25">
      <c r="A23" s="7" t="s">
        <v>58</v>
      </c>
    </row>
    <row r="24" spans="1:10" x14ac:dyDescent="0.25">
      <c r="A24" s="7" t="s">
        <v>59</v>
      </c>
    </row>
    <row r="27" spans="1:10" ht="13" x14ac:dyDescent="0.3">
      <c r="A27" s="22" t="s">
        <v>91</v>
      </c>
      <c r="B27" s="1" t="s">
        <v>74</v>
      </c>
      <c r="E27" s="46" t="s">
        <v>71</v>
      </c>
      <c r="F27" s="1" t="s">
        <v>12</v>
      </c>
      <c r="G27" s="1" t="s">
        <v>11</v>
      </c>
      <c r="H27" s="1" t="s">
        <v>10</v>
      </c>
    </row>
    <row r="28" spans="1:10" s="2" customFormat="1" x14ac:dyDescent="0.25">
      <c r="A28" s="4" t="s">
        <v>6</v>
      </c>
      <c r="B28" s="28">
        <v>0</v>
      </c>
      <c r="E28" s="44" t="s">
        <v>72</v>
      </c>
      <c r="F28" s="28">
        <v>5000</v>
      </c>
      <c r="G28" s="30">
        <v>0</v>
      </c>
      <c r="H28" s="31">
        <f>G28*F28</f>
        <v>0</v>
      </c>
    </row>
    <row r="29" spans="1:10" x14ac:dyDescent="0.25">
      <c r="A29" s="4" t="s">
        <v>16</v>
      </c>
      <c r="B29" s="5">
        <v>0</v>
      </c>
      <c r="E29" s="45"/>
      <c r="F29" s="5">
        <v>3000</v>
      </c>
      <c r="G29" s="12">
        <v>0</v>
      </c>
      <c r="H29" s="9">
        <f>G29*F29</f>
        <v>0</v>
      </c>
    </row>
    <row r="30" spans="1:10" s="12" customFormat="1" x14ac:dyDescent="0.25">
      <c r="A30" s="34"/>
      <c r="B30" s="35"/>
      <c r="F30" s="35"/>
      <c r="H30" s="36"/>
    </row>
    <row r="31" spans="1:10" s="12" customFormat="1" ht="13" x14ac:dyDescent="0.3">
      <c r="A31" s="37" t="s">
        <v>57</v>
      </c>
      <c r="B31" s="35"/>
      <c r="E31" s="26" t="s">
        <v>18</v>
      </c>
      <c r="F31" s="1" t="s">
        <v>68</v>
      </c>
      <c r="H31" s="36"/>
    </row>
    <row r="32" spans="1:10" x14ac:dyDescent="0.25">
      <c r="A32" s="4" t="s">
        <v>75</v>
      </c>
      <c r="B32" s="5">
        <v>0</v>
      </c>
      <c r="E32" s="29" t="s">
        <v>70</v>
      </c>
      <c r="F32" s="5">
        <v>1675</v>
      </c>
      <c r="G32" s="12">
        <v>0</v>
      </c>
      <c r="H32" s="9"/>
    </row>
    <row r="33" spans="1:9" x14ac:dyDescent="0.25">
      <c r="A33" s="4" t="s">
        <v>15</v>
      </c>
      <c r="B33" s="5">
        <v>0</v>
      </c>
      <c r="E33" s="14"/>
      <c r="F33" s="5">
        <v>1000</v>
      </c>
      <c r="G33" s="12">
        <v>3</v>
      </c>
      <c r="H33" s="9">
        <f>G33*F33</f>
        <v>3000</v>
      </c>
    </row>
    <row r="34" spans="1:9" s="25" customFormat="1" x14ac:dyDescent="0.25">
      <c r="A34" s="23" t="s">
        <v>14</v>
      </c>
      <c r="B34" s="24">
        <v>0</v>
      </c>
      <c r="E34" s="14"/>
      <c r="F34" s="24">
        <v>497</v>
      </c>
      <c r="G34" s="27">
        <v>7</v>
      </c>
      <c r="H34" s="40">
        <f>G34*F34</f>
        <v>3479</v>
      </c>
    </row>
    <row r="35" spans="1:9" s="25" customFormat="1" ht="14" x14ac:dyDescent="0.4">
      <c r="A35" s="23" t="s">
        <v>76</v>
      </c>
      <c r="B35" s="24">
        <v>0</v>
      </c>
      <c r="E35" s="14"/>
      <c r="F35" s="24">
        <v>29</v>
      </c>
      <c r="G35" s="27">
        <v>50</v>
      </c>
      <c r="H35" s="39">
        <f>G35*F35</f>
        <v>1450</v>
      </c>
      <c r="I35" s="47" t="s">
        <v>73</v>
      </c>
    </row>
    <row r="36" spans="1:9" s="25" customFormat="1" x14ac:dyDescent="0.25">
      <c r="A36" s="23"/>
      <c r="B36" s="24"/>
      <c r="F36" s="24"/>
      <c r="G36" s="27"/>
      <c r="H36" s="43">
        <f>SUM(H33:H35)</f>
        <v>7929</v>
      </c>
    </row>
    <row r="37" spans="1:9" ht="13" x14ac:dyDescent="0.3">
      <c r="A37" s="32" t="s">
        <v>48</v>
      </c>
      <c r="E37" s="15" t="s">
        <v>17</v>
      </c>
      <c r="F37" s="1" t="s">
        <v>12</v>
      </c>
      <c r="H37" s="9"/>
    </row>
    <row r="38" spans="1:9" x14ac:dyDescent="0.25">
      <c r="A38" s="4" t="s">
        <v>66</v>
      </c>
      <c r="B38" s="5">
        <v>0</v>
      </c>
      <c r="E38" s="13" t="s">
        <v>69</v>
      </c>
      <c r="F38" s="5">
        <v>297</v>
      </c>
      <c r="G38" s="11">
        <v>10</v>
      </c>
      <c r="H38" s="9">
        <f>G38*F38</f>
        <v>2970</v>
      </c>
      <c r="I38" s="2" t="s">
        <v>13</v>
      </c>
    </row>
    <row r="39" spans="1:9" x14ac:dyDescent="0.25">
      <c r="A39" s="4" t="s">
        <v>65</v>
      </c>
      <c r="B39" s="5">
        <v>0</v>
      </c>
      <c r="E39" s="11"/>
      <c r="F39" s="5">
        <v>47</v>
      </c>
      <c r="G39" s="11"/>
      <c r="H39" s="9">
        <f>G39*F39</f>
        <v>0</v>
      </c>
      <c r="I39" s="2" t="s">
        <v>13</v>
      </c>
    </row>
    <row r="40" spans="1:9" ht="14" x14ac:dyDescent="0.4">
      <c r="A40" s="4" t="s">
        <v>7</v>
      </c>
      <c r="B40" s="5">
        <v>0</v>
      </c>
      <c r="E40" s="11"/>
      <c r="F40" s="5">
        <v>97</v>
      </c>
      <c r="G40" s="33">
        <v>45</v>
      </c>
      <c r="H40" s="10">
        <f>G40*F40</f>
        <v>4365</v>
      </c>
      <c r="I40" s="2" t="s">
        <v>13</v>
      </c>
    </row>
    <row r="41" spans="1:9" x14ac:dyDescent="0.25">
      <c r="A41" s="7" t="s">
        <v>49</v>
      </c>
      <c r="G41" s="38">
        <v>60</v>
      </c>
      <c r="H41" s="9">
        <f>SUM(H38:H40)</f>
        <v>7335</v>
      </c>
    </row>
    <row r="42" spans="1:9" x14ac:dyDescent="0.25">
      <c r="A42" s="7" t="s">
        <v>50</v>
      </c>
    </row>
    <row r="43" spans="1:9" x14ac:dyDescent="0.25">
      <c r="H43" s="9">
        <f>H36+H41</f>
        <v>15264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0"/>
  <sheetViews>
    <sheetView workbookViewId="0">
      <selection activeCell="F21" sqref="F21"/>
    </sheetView>
  </sheetViews>
  <sheetFormatPr defaultRowHeight="12.5" x14ac:dyDescent="0.25"/>
  <cols>
    <col min="2" max="3" width="12.1796875" bestFit="1" customWidth="1"/>
    <col min="4" max="4" width="12.54296875" customWidth="1"/>
    <col min="6" max="6" width="32.26953125" customWidth="1"/>
    <col min="7" max="7" width="1.90625" customWidth="1"/>
    <col min="8" max="8" width="90.26953125" customWidth="1"/>
  </cols>
  <sheetData>
    <row r="1" spans="1:8" ht="15.5" x14ac:dyDescent="0.35">
      <c r="A1" s="8" t="s">
        <v>47</v>
      </c>
    </row>
    <row r="3" spans="1:8" ht="13" x14ac:dyDescent="0.3">
      <c r="A3" s="16" t="s">
        <v>19</v>
      </c>
      <c r="B3" s="16" t="s">
        <v>20</v>
      </c>
      <c r="C3" s="16" t="s">
        <v>21</v>
      </c>
      <c r="D3" s="16" t="s">
        <v>22</v>
      </c>
      <c r="E3" s="16" t="s">
        <v>37</v>
      </c>
      <c r="F3" s="16" t="s">
        <v>39</v>
      </c>
    </row>
    <row r="4" spans="1:8" x14ac:dyDescent="0.25">
      <c r="A4" s="2" t="s">
        <v>27</v>
      </c>
      <c r="B4" s="5">
        <v>7500</v>
      </c>
      <c r="C4" s="19">
        <f t="shared" ref="C4:C14" si="0">(B4*0.25)+B4</f>
        <v>9375</v>
      </c>
      <c r="H4" s="2" t="s">
        <v>25</v>
      </c>
    </row>
    <row r="5" spans="1:8" x14ac:dyDescent="0.25">
      <c r="A5" s="2" t="s">
        <v>28</v>
      </c>
      <c r="B5" s="5">
        <f>(B4*0.15)+B4</f>
        <v>8625</v>
      </c>
      <c r="C5" s="19">
        <f t="shared" si="0"/>
        <v>10781.25</v>
      </c>
      <c r="H5" s="2" t="s">
        <v>24</v>
      </c>
    </row>
    <row r="6" spans="1:8" x14ac:dyDescent="0.25">
      <c r="A6" s="2" t="s">
        <v>29</v>
      </c>
      <c r="B6" s="5">
        <v>9925</v>
      </c>
      <c r="C6" s="19">
        <f t="shared" si="0"/>
        <v>12406.25</v>
      </c>
      <c r="H6" s="2" t="s">
        <v>23</v>
      </c>
    </row>
    <row r="7" spans="1:8" x14ac:dyDescent="0.25">
      <c r="A7" s="2" t="s">
        <v>30</v>
      </c>
      <c r="B7" s="5">
        <v>11415</v>
      </c>
      <c r="C7" s="19">
        <f t="shared" si="0"/>
        <v>14268.75</v>
      </c>
    </row>
    <row r="8" spans="1:8" ht="13" x14ac:dyDescent="0.3">
      <c r="A8" s="2" t="s">
        <v>26</v>
      </c>
      <c r="B8" s="5">
        <v>13130</v>
      </c>
      <c r="C8" s="19">
        <f t="shared" si="0"/>
        <v>16412.5</v>
      </c>
      <c r="H8" s="1" t="s">
        <v>46</v>
      </c>
    </row>
    <row r="9" spans="1:8" x14ac:dyDescent="0.25">
      <c r="A9" s="2" t="s">
        <v>31</v>
      </c>
      <c r="B9" s="5">
        <v>15100</v>
      </c>
      <c r="C9" s="19">
        <f t="shared" si="0"/>
        <v>18875</v>
      </c>
      <c r="H9" s="2" t="s">
        <v>44</v>
      </c>
    </row>
    <row r="10" spans="1:8" x14ac:dyDescent="0.25">
      <c r="A10" s="2" t="s">
        <v>32</v>
      </c>
      <c r="B10" s="5">
        <v>17365</v>
      </c>
      <c r="C10" s="19">
        <f t="shared" si="0"/>
        <v>21706.25</v>
      </c>
      <c r="H10" s="2" t="s">
        <v>45</v>
      </c>
    </row>
    <row r="11" spans="1:8" x14ac:dyDescent="0.25">
      <c r="A11" s="2" t="s">
        <v>33</v>
      </c>
      <c r="B11" s="5">
        <v>20000</v>
      </c>
      <c r="C11" s="19">
        <f t="shared" si="0"/>
        <v>25000</v>
      </c>
      <c r="H11" s="2" t="s">
        <v>38</v>
      </c>
    </row>
    <row r="12" spans="1:8" x14ac:dyDescent="0.25">
      <c r="A12" s="2" t="s">
        <v>34</v>
      </c>
      <c r="B12" s="5">
        <v>23000</v>
      </c>
      <c r="C12" s="19">
        <f t="shared" si="0"/>
        <v>28750</v>
      </c>
    </row>
    <row r="13" spans="1:8" x14ac:dyDescent="0.25">
      <c r="A13" s="2" t="s">
        <v>35</v>
      </c>
      <c r="B13" s="5">
        <v>26450</v>
      </c>
      <c r="C13" s="19">
        <f t="shared" si="0"/>
        <v>33062.5</v>
      </c>
    </row>
    <row r="14" spans="1:8" ht="14" x14ac:dyDescent="0.4">
      <c r="A14" s="2" t="s">
        <v>36</v>
      </c>
      <c r="B14" s="18">
        <v>30420</v>
      </c>
      <c r="C14" s="20">
        <f t="shared" si="0"/>
        <v>38025</v>
      </c>
    </row>
    <row r="15" spans="1:8" ht="13" x14ac:dyDescent="0.3">
      <c r="A15" s="2" t="s">
        <v>40</v>
      </c>
      <c r="B15" s="17">
        <f>SUM(B4:B14)</f>
        <v>182930</v>
      </c>
      <c r="C15" s="21">
        <f>SUM(C4:C14)</f>
        <v>228662.5</v>
      </c>
    </row>
    <row r="16" spans="1:8" x14ac:dyDescent="0.25">
      <c r="C16" s="9"/>
    </row>
    <row r="18" spans="1:1" ht="13" x14ac:dyDescent="0.3">
      <c r="A18" s="1" t="s">
        <v>42</v>
      </c>
    </row>
    <row r="19" spans="1:1" x14ac:dyDescent="0.25">
      <c r="A19" s="2" t="s">
        <v>43</v>
      </c>
    </row>
    <row r="20" spans="1:1" x14ac:dyDescent="0.25">
      <c r="A20" s="2" t="s">
        <v>41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HSS Sales Success Tracker</vt:lpstr>
      <vt:lpstr>Sales Cookbook</vt:lpstr>
      <vt:lpstr>Monthly Sales Revenue Goals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Hanson</dc:creator>
  <cp:lastModifiedBy>Lori</cp:lastModifiedBy>
  <cp:lastPrinted>2022-02-07T00:15:22Z</cp:lastPrinted>
  <dcterms:created xsi:type="dcterms:W3CDTF">2001-08-18T22:22:34Z</dcterms:created>
  <dcterms:modified xsi:type="dcterms:W3CDTF">2022-02-08T20:25:23Z</dcterms:modified>
</cp:coreProperties>
</file>